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ori financiranja 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<sst xmlns="http://schemas.openxmlformats.org/spreadsheetml/2006/main" count="112" uniqueCount="56">
  <si>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/>
  </si>
  <si>
    <t>INDEKS</t>
  </si>
  <si>
    <t>SVEUKUPNO PRIHODI</t>
  </si>
  <si>
    <t>Izvor  1.</t>
  </si>
  <si>
    <t>OPĆI PRIHODI I PRIMICI</t>
  </si>
  <si>
    <t>Izvor  1.1.</t>
  </si>
  <si>
    <t>OPĆI PRIHODI</t>
  </si>
  <si>
    <t>Izvor  3.</t>
  </si>
  <si>
    <t>VLASTITI PRIHODI</t>
  </si>
  <si>
    <t>Izvor  3.1.</t>
  </si>
  <si>
    <t>VLASTITI PRIHODI PRORAČUNSKIH KORISNIKA</t>
  </si>
  <si>
    <t>Izvor  4.</t>
  </si>
  <si>
    <t>PRIHODI ZA POSEBNE NAMJENE</t>
  </si>
  <si>
    <t>Izvor  4.1.</t>
  </si>
  <si>
    <t>NAKNADA ZA ZADRŽAVANJE NEZ. IZG. ZGRADA</t>
  </si>
  <si>
    <t>Izvor  4.2.</t>
  </si>
  <si>
    <t>KOMUNALNI DOPRINOS I NAKNADA</t>
  </si>
  <si>
    <t>Izvor  4.3.</t>
  </si>
  <si>
    <t>OSTALI PRIHODI ZA POSEBNE NAMJENE</t>
  </si>
  <si>
    <t>Izvor  5.</t>
  </si>
  <si>
    <t>POMOĆI</t>
  </si>
  <si>
    <t>Izvor  5.1.</t>
  </si>
  <si>
    <t>TEKUĆE POMOĆI</t>
  </si>
  <si>
    <t>Izvor  5.2.</t>
  </si>
  <si>
    <t>KAPITALNE POMOĆI</t>
  </si>
  <si>
    <t>Izvor  5.4.</t>
  </si>
  <si>
    <t>POMOĆI TEMELJEM PRIJENOSA EU SREDSTAVA</t>
  </si>
  <si>
    <t>Izvor  5.5.</t>
  </si>
  <si>
    <t>REFUNDACIJA IZ POMOĆI EU</t>
  </si>
  <si>
    <t>Izvor  6.</t>
  </si>
  <si>
    <t>DONACIJE</t>
  </si>
  <si>
    <t>Izvor  6.1.</t>
  </si>
  <si>
    <t>TEKUĆE DONACIJE</t>
  </si>
  <si>
    <t>Izvor  7.</t>
  </si>
  <si>
    <t>PRIHODI OD PRODAJE ILI ZAMJENE NEFINANCIJSKE IMOVINE</t>
  </si>
  <si>
    <t>Izvor  7.1.</t>
  </si>
  <si>
    <t>PRIHODI OD PRODAJE NEPROIZVEDENE DUG. IMOVINE</t>
  </si>
  <si>
    <t>Izvor  8.</t>
  </si>
  <si>
    <t>NAMJENSKI PRIMICI</t>
  </si>
  <si>
    <t>Izvor  8.1.</t>
  </si>
  <si>
    <t>Izvor  9.</t>
  </si>
  <si>
    <t>VIŠAK PRIHODA</t>
  </si>
  <si>
    <t>Izvor  9.1.</t>
  </si>
  <si>
    <t>VIŠAK PRIHODA - OPĆINA</t>
  </si>
  <si>
    <t>SVEUKUPNO RASHODI / IZDACI</t>
  </si>
  <si>
    <t xml:space="preserve">ŠIFRA IZVORA </t>
  </si>
  <si>
    <t xml:space="preserve">VRSTA IZVORA FINANCIRANJA </t>
  </si>
  <si>
    <t>IZVRŠENJE 2020.</t>
  </si>
  <si>
    <t>PLAN 2021.</t>
  </si>
  <si>
    <t>3/1</t>
  </si>
  <si>
    <t>3/2</t>
  </si>
  <si>
    <t xml:space="preserve">VIŠAK PRIHODA - KORISNIK </t>
  </si>
  <si>
    <t xml:space="preserve">PRIHODI I PRIMICI  PREMA IZVORIMA FINANCIRANJA </t>
  </si>
  <si>
    <t xml:space="preserve">RASHODI I IZDACI  PREMA IZVORIMA FINANCIRANJA </t>
  </si>
  <si>
    <t>Izvor  9.2.</t>
  </si>
  <si>
    <t>IZVRŠENJE 2021.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</si>
</sst>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33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4.28125" style="0" customWidth="1"/>
    <col min="2" max="2" width="61.8515625" style="0" customWidth="1"/>
    <col min="3" max="3" width="17.140625" style="0" customWidth="1"/>
    <col min="4" max="4" width="15.421875" style="0" customWidth="1"/>
    <col min="5" max="5" width="15.7109375" style="0" customWidth="1"/>
    <col min="6" max="6" width="11.140625" style="0" customWidth="1"/>
  </cols>
  <sheetData>
    <row r="1" spans="1:4" ht="12.75">
      <c r="A1" s="7"/>
      <c r="B1" s="7"/>
      <c r="C1" s="5"/>
      <c r="D1" s="6"/>
    </row>
    <row r="2" spans="1:6" ht="12.75">
      <c r="A2" s="8" t="s">
        <v>52</v>
      </c>
      <c r="B2" s="8"/>
      <c r="C2" s="8"/>
      <c r="D2" s="8"/>
      <c r="E2" s="8"/>
      <c r="F2" s="8"/>
    </row>
    <row r="3" spans="1:6" ht="12.75">
      <c r="A3" s="9"/>
      <c r="B3" s="9"/>
      <c r="C3" s="9"/>
      <c r="D3" s="9"/>
      <c r="E3" s="9"/>
      <c r="F3" s="9"/>
    </row>
    <row r="4" spans="3:7" ht="12.75">
      <c r="C4" s="1" t="s">
        <v>47</v>
      </c>
      <c r="D4" s="1" t="s">
        <v>48</v>
      </c>
      <c r="E4" s="1" t="s">
        <v>55</v>
      </c>
      <c r="F4" s="1" t="s">
        <v>1</v>
      </c>
      <c r="G4" s="1" t="s">
        <v>1</v>
      </c>
    </row>
    <row r="5" spans="1:7" ht="12.75">
      <c r="A5" s="1" t="s">
        <v>45</v>
      </c>
      <c r="B5" s="1" t="s">
        <v>46</v>
      </c>
      <c r="C5" s="10">
        <v>1</v>
      </c>
      <c r="D5" s="10">
        <v>2</v>
      </c>
      <c r="E5" s="10">
        <v>3</v>
      </c>
      <c r="F5" s="11" t="s">
        <v>49</v>
      </c>
      <c r="G5" s="11" t="s">
        <v>50</v>
      </c>
    </row>
    <row r="6" spans="1:7" ht="12.75">
      <c r="A6" s="4" t="s">
        <v>0</v>
      </c>
      <c r="B6" s="4" t="s">
        <v>2</v>
      </c>
      <c r="C6" s="4">
        <f>C7+C11+C9+C15+C22+C26</f>
        <v>15838869</v>
      </c>
      <c r="D6" s="4">
        <v>28334279.8</v>
      </c>
      <c r="E6" s="4">
        <v>28799970.01</v>
      </c>
      <c r="F6" s="4">
        <f>E6/C6*100</f>
        <v>181.83097549452555</v>
      </c>
      <c r="G6" s="4">
        <f>E6/D6*100</f>
        <v>101.64355760332401</v>
      </c>
    </row>
    <row r="7" spans="1:7" ht="12.75">
      <c r="A7" s="2" t="s">
        <v>3</v>
      </c>
      <c r="B7" s="2" t="s">
        <v>4</v>
      </c>
      <c r="C7" s="2">
        <f>C8</f>
        <v>10825455</v>
      </c>
      <c r="D7" s="2">
        <v>11822530.47</v>
      </c>
      <c r="E7" s="2">
        <v>12166220.61</v>
      </c>
      <c r="F7" s="2">
        <f>E7/C7*100</f>
        <v>112.38530491328078</v>
      </c>
      <c r="G7" s="2">
        <v>102.90707764189841</v>
      </c>
    </row>
    <row r="8" spans="1:7" ht="12.75">
      <c r="A8" s="3" t="s">
        <v>5</v>
      </c>
      <c r="B8" s="3" t="s">
        <v>6</v>
      </c>
      <c r="C8" s="3">
        <v>10825455</v>
      </c>
      <c r="D8" s="3">
        <v>11822530.47</v>
      </c>
      <c r="E8" s="3">
        <v>12166220.61</v>
      </c>
      <c r="F8" s="3">
        <f>E8/C8*100</f>
        <v>112.38530491328078</v>
      </c>
      <c r="G8" s="3">
        <v>102.90707764189841</v>
      </c>
    </row>
    <row r="9" spans="1:7" ht="12.75">
      <c r="A9" s="2" t="s">
        <v>7</v>
      </c>
      <c r="B9" s="2" t="s">
        <v>8</v>
      </c>
      <c r="C9" s="2">
        <v>106768</v>
      </c>
      <c r="D9" s="2">
        <v>176900</v>
      </c>
      <c r="E9" s="2">
        <v>170617.37</v>
      </c>
      <c r="F9" s="2">
        <f>E9/C9*100</f>
        <v>159.80197250112394</v>
      </c>
      <c r="G9" s="2">
        <v>96.4484850197852</v>
      </c>
    </row>
    <row r="10" spans="1:7" ht="12.75">
      <c r="A10" s="3" t="s">
        <v>9</v>
      </c>
      <c r="B10" s="3" t="s">
        <v>10</v>
      </c>
      <c r="C10" s="3">
        <v>106768</v>
      </c>
      <c r="D10" s="3">
        <v>176900</v>
      </c>
      <c r="E10" s="3">
        <v>170617.37</v>
      </c>
      <c r="F10" s="3">
        <f>E10/C10*100</f>
        <v>159.80197250112394</v>
      </c>
      <c r="G10" s="3">
        <v>96.4484850197852</v>
      </c>
    </row>
    <row r="11" spans="1:7" ht="12.75">
      <c r="A11" s="2" t="s">
        <v>11</v>
      </c>
      <c r="B11" s="2" t="s">
        <v>12</v>
      </c>
      <c r="C11" s="2">
        <f>C12+C13</f>
        <v>2406436</v>
      </c>
      <c r="D11" s="2">
        <v>2859247.17</v>
      </c>
      <c r="E11" s="2">
        <v>2782507.95</v>
      </c>
      <c r="F11" s="2">
        <f>E11/C11*100</f>
        <v>115.6277561505895</v>
      </c>
      <c r="G11" s="2">
        <v>97.31610401489006</v>
      </c>
    </row>
    <row r="12" spans="1:7" ht="12.75">
      <c r="A12" s="3" t="s">
        <v>13</v>
      </c>
      <c r="B12" s="3" t="s">
        <v>14</v>
      </c>
      <c r="C12" s="3">
        <v>56338</v>
      </c>
      <c r="D12" s="3">
        <v>50000</v>
      </c>
      <c r="E12" s="3">
        <v>44681.41</v>
      </c>
      <c r="F12" s="3">
        <f>E12/C12*100</f>
        <v>79.30954240477121</v>
      </c>
      <c r="G12" s="3">
        <v>89.36282000000001</v>
      </c>
    </row>
    <row r="13" spans="1:7" ht="12.75">
      <c r="A13" s="3" t="s">
        <v>15</v>
      </c>
      <c r="B13" s="3" t="s">
        <v>16</v>
      </c>
      <c r="C13" s="3">
        <v>2350098</v>
      </c>
      <c r="D13" s="3">
        <v>1950000</v>
      </c>
      <c r="E13" s="3">
        <v>1897620.46</v>
      </c>
      <c r="F13" s="3">
        <f>E13/C13*100</f>
        <v>80.74643951018213</v>
      </c>
      <c r="G13" s="3">
        <v>97.31386974358975</v>
      </c>
    </row>
    <row r="14" spans="1:7" ht="12.75">
      <c r="A14" s="3" t="s">
        <v>17</v>
      </c>
      <c r="B14" s="3" t="s">
        <v>18</v>
      </c>
      <c r="C14" s="3">
        <v>0</v>
      </c>
      <c r="D14" s="3">
        <v>859247.17</v>
      </c>
      <c r="E14" s="3">
        <v>840206.08</v>
      </c>
      <c r="F14" s="3"/>
      <c r="G14" s="3">
        <v>97.78397989952063</v>
      </c>
    </row>
    <row r="15" spans="1:7" ht="12.75">
      <c r="A15" s="2" t="s">
        <v>19</v>
      </c>
      <c r="B15" s="2" t="s">
        <v>20</v>
      </c>
      <c r="C15" s="2">
        <f>C16+C18</f>
        <v>1540642</v>
      </c>
      <c r="D15" s="2">
        <v>1857602.16</v>
      </c>
      <c r="E15" s="2">
        <v>2096167.3</v>
      </c>
      <c r="F15" s="2">
        <f>E15/C15*100</f>
        <v>136.0580394407007</v>
      </c>
      <c r="G15" s="2">
        <v>112.84263902880045</v>
      </c>
    </row>
    <row r="16" spans="1:7" ht="12.75">
      <c r="A16" s="3" t="s">
        <v>21</v>
      </c>
      <c r="B16" s="3" t="s">
        <v>22</v>
      </c>
      <c r="C16" s="3">
        <v>872545</v>
      </c>
      <c r="D16" s="3">
        <v>960237.22</v>
      </c>
      <c r="E16" s="3">
        <v>925229.06</v>
      </c>
      <c r="F16" s="3">
        <f>E16/C16*100</f>
        <v>106.03797626483448</v>
      </c>
      <c r="G16" s="3">
        <v>96.35421755469967</v>
      </c>
    </row>
    <row r="17" spans="1:7" ht="12.75">
      <c r="A17" s="3" t="s">
        <v>23</v>
      </c>
      <c r="B17" s="3" t="s">
        <v>24</v>
      </c>
      <c r="C17" s="3">
        <v>0</v>
      </c>
      <c r="D17" s="3">
        <v>136365</v>
      </c>
      <c r="E17" s="3">
        <v>136365</v>
      </c>
      <c r="F17" s="3"/>
      <c r="G17" s="3">
        <v>100</v>
      </c>
    </row>
    <row r="18" spans="1:7" ht="12.75">
      <c r="A18" s="3" t="s">
        <v>25</v>
      </c>
      <c r="B18" s="3" t="s">
        <v>26</v>
      </c>
      <c r="C18" s="3">
        <v>668097</v>
      </c>
      <c r="D18" s="3">
        <v>572571.94</v>
      </c>
      <c r="E18" s="3">
        <v>846144.81</v>
      </c>
      <c r="F18" s="3">
        <f>E18/C18*100</f>
        <v>126.64999393800602</v>
      </c>
      <c r="G18" s="3">
        <v>147.77965018683943</v>
      </c>
    </row>
    <row r="19" spans="1:7" ht="12.75">
      <c r="A19" s="3" t="s">
        <v>27</v>
      </c>
      <c r="B19" s="3" t="s">
        <v>28</v>
      </c>
      <c r="C19" s="3">
        <v>0</v>
      </c>
      <c r="D19" s="3">
        <v>188428</v>
      </c>
      <c r="E19" s="3">
        <v>188428.43</v>
      </c>
      <c r="F19" s="3"/>
      <c r="G19" s="3">
        <v>100.00022820387629</v>
      </c>
    </row>
    <row r="20" spans="1:7" ht="12.75">
      <c r="A20" s="2" t="s">
        <v>29</v>
      </c>
      <c r="B20" s="2" t="s">
        <v>30</v>
      </c>
      <c r="C20" s="2">
        <v>0</v>
      </c>
      <c r="D20" s="2">
        <v>2000</v>
      </c>
      <c r="E20" s="2">
        <v>2000</v>
      </c>
      <c r="F20" s="2"/>
      <c r="G20" s="2">
        <v>100</v>
      </c>
    </row>
    <row r="21" spans="1:7" ht="12.75">
      <c r="A21" s="3" t="s">
        <v>31</v>
      </c>
      <c r="B21" s="3" t="s">
        <v>32</v>
      </c>
      <c r="C21" s="3">
        <v>0</v>
      </c>
      <c r="D21" s="3">
        <v>2000</v>
      </c>
      <c r="E21" s="3">
        <v>2000</v>
      </c>
      <c r="F21" s="3"/>
      <c r="G21" s="3">
        <v>100</v>
      </c>
    </row>
    <row r="22" spans="1:7" ht="12.75">
      <c r="A22" s="2" t="s">
        <v>33</v>
      </c>
      <c r="B22" s="2" t="s">
        <v>34</v>
      </c>
      <c r="C22" s="2">
        <v>949565</v>
      </c>
      <c r="D22" s="2">
        <v>4300000</v>
      </c>
      <c r="E22" s="2">
        <v>4266456.78</v>
      </c>
      <c r="F22" s="2">
        <f>E22/C22*100</f>
        <v>449.3064487423188</v>
      </c>
      <c r="G22" s="2">
        <v>99.21992511627907</v>
      </c>
    </row>
    <row r="23" spans="1:7" ht="12.75">
      <c r="A23" s="3" t="s">
        <v>35</v>
      </c>
      <c r="B23" s="3" t="s">
        <v>36</v>
      </c>
      <c r="C23" s="3">
        <v>949565</v>
      </c>
      <c r="D23" s="3">
        <v>4300000</v>
      </c>
      <c r="E23" s="3">
        <v>4266456.78</v>
      </c>
      <c r="F23" s="3">
        <v>449.31</v>
      </c>
      <c r="G23" s="3">
        <v>99.21992511627907</v>
      </c>
    </row>
    <row r="24" spans="1:7" ht="12.75">
      <c r="A24" s="2" t="s">
        <v>37</v>
      </c>
      <c r="B24" s="2" t="s">
        <v>38</v>
      </c>
      <c r="C24" s="2">
        <v>0</v>
      </c>
      <c r="D24" s="2">
        <v>7125000</v>
      </c>
      <c r="E24" s="2">
        <v>7125000</v>
      </c>
      <c r="F24" s="2"/>
      <c r="G24" s="2">
        <v>100</v>
      </c>
    </row>
    <row r="25" spans="1:7" ht="12.75">
      <c r="A25" s="3" t="s">
        <v>39</v>
      </c>
      <c r="B25" s="3" t="s">
        <v>38</v>
      </c>
      <c r="C25" s="3">
        <v>0</v>
      </c>
      <c r="D25" s="3">
        <v>7125000</v>
      </c>
      <c r="E25" s="3">
        <v>7125000</v>
      </c>
      <c r="F25" s="3"/>
      <c r="G25" s="3">
        <v>100</v>
      </c>
    </row>
    <row r="26" spans="1:7" ht="12.75">
      <c r="A26" s="2" t="s">
        <v>40</v>
      </c>
      <c r="B26" s="2" t="s">
        <v>41</v>
      </c>
      <c r="C26" s="2">
        <v>10003</v>
      </c>
      <c r="D26" s="2">
        <v>191000</v>
      </c>
      <c r="E26" s="2">
        <v>191000</v>
      </c>
      <c r="F26" s="2">
        <f>E26/C26*100</f>
        <v>1909.4271718484454</v>
      </c>
      <c r="G26" s="2">
        <v>100</v>
      </c>
    </row>
    <row r="27" spans="1:7" ht="12.75">
      <c r="A27" s="3" t="s">
        <v>42</v>
      </c>
      <c r="B27" s="3" t="s">
        <v>43</v>
      </c>
      <c r="C27" s="3">
        <v>0</v>
      </c>
      <c r="D27" s="3">
        <v>191000</v>
      </c>
      <c r="E27" s="3">
        <v>191000</v>
      </c>
      <c r="F27" s="3"/>
      <c r="G27" s="3">
        <v>100</v>
      </c>
    </row>
    <row r="28" spans="1:7" ht="12.75">
      <c r="A28" s="3" t="s">
        <v>54</v>
      </c>
      <c r="B28" s="3" t="s">
        <v>51</v>
      </c>
      <c r="C28" s="3">
        <v>10003</v>
      </c>
      <c r="D28" s="3">
        <v>0</v>
      </c>
      <c r="E28" s="3">
        <v>0</v>
      </c>
      <c r="F28" s="3">
        <v>0</v>
      </c>
      <c r="G28" s="3">
        <v>0</v>
      </c>
    </row>
    <row r="31" spans="1:7" ht="12.75">
      <c r="A31" s="8" t="s">
        <v>53</v>
      </c>
      <c r="B31" s="8"/>
      <c r="C31" s="8"/>
      <c r="D31" s="8"/>
      <c r="E31" s="8"/>
      <c r="F31" s="8"/>
      <c r="G31" s="8"/>
    </row>
    <row r="33" spans="3:7" ht="12.75">
      <c r="C33" s="1" t="s">
        <v>47</v>
      </c>
      <c r="D33" s="1" t="s">
        <v>48</v>
      </c>
      <c r="E33" s="1" t="s">
        <v>55</v>
      </c>
      <c r="F33" s="1" t="s">
        <v>1</v>
      </c>
      <c r="G33" s="1" t="s">
        <v>1</v>
      </c>
    </row>
    <row r="34" spans="1:7" ht="12.75">
      <c r="A34" s="1" t="s">
        <v>45</v>
      </c>
      <c r="B34" s="1" t="s">
        <v>46</v>
      </c>
      <c r="C34" s="10">
        <v>1</v>
      </c>
      <c r="D34" s="10">
        <v>2</v>
      </c>
      <c r="E34" s="10">
        <v>3</v>
      </c>
      <c r="F34" s="11" t="s">
        <v>49</v>
      </c>
      <c r="G34" s="11" t="s">
        <v>50</v>
      </c>
    </row>
    <row r="35" spans="1:7" ht="12.75">
      <c r="A35" s="4" t="s">
        <v>0</v>
      </c>
      <c r="B35" s="4" t="s">
        <v>44</v>
      </c>
      <c r="C35" s="4">
        <f>C36+C38+C40+C44+C51+C55</f>
        <v>14410140</v>
      </c>
      <c r="D35" s="4">
        <v>27690663.8</v>
      </c>
      <c r="E35" s="4">
        <v>26637472.38</v>
      </c>
      <c r="F35" s="4">
        <f>E35/C35*100</f>
        <v>184.85228026931034</v>
      </c>
      <c r="G35" s="4">
        <v>96.19658297971174</v>
      </c>
    </row>
    <row r="36" spans="1:7" ht="12.75">
      <c r="A36" s="2" t="s">
        <v>3</v>
      </c>
      <c r="B36" s="2" t="s">
        <v>4</v>
      </c>
      <c r="C36" s="2">
        <v>9448282</v>
      </c>
      <c r="D36" s="2">
        <v>11178914.47</v>
      </c>
      <c r="E36" s="2">
        <v>10796271.68</v>
      </c>
      <c r="F36" s="2">
        <f>E36/C36*100</f>
        <v>114.26703479002849</v>
      </c>
      <c r="G36" s="2">
        <v>96.57710244561876</v>
      </c>
    </row>
    <row r="37" spans="1:7" ht="12.75">
      <c r="A37" s="3" t="s">
        <v>5</v>
      </c>
      <c r="B37" s="3" t="s">
        <v>6</v>
      </c>
      <c r="C37" s="3">
        <v>9448282</v>
      </c>
      <c r="D37" s="3">
        <v>11178914.47</v>
      </c>
      <c r="E37" s="3">
        <v>10796271.68</v>
      </c>
      <c r="F37" s="3">
        <v>114.27</v>
      </c>
      <c r="G37" s="3">
        <v>96.57710244561876</v>
      </c>
    </row>
    <row r="38" spans="1:7" ht="12.75">
      <c r="A38" s="2" t="s">
        <v>7</v>
      </c>
      <c r="B38" s="2" t="s">
        <v>8</v>
      </c>
      <c r="C38" s="2">
        <f>C39</f>
        <v>103571</v>
      </c>
      <c r="D38" s="2">
        <v>176900</v>
      </c>
      <c r="E38" s="2">
        <v>170270.68</v>
      </c>
      <c r="F38" s="2">
        <f>E38/C38*100</f>
        <v>164.3999575170656</v>
      </c>
      <c r="G38" s="2">
        <v>96.25250423968343</v>
      </c>
    </row>
    <row r="39" spans="1:7" ht="12.75">
      <c r="A39" s="3" t="s">
        <v>9</v>
      </c>
      <c r="B39" s="3" t="s">
        <v>10</v>
      </c>
      <c r="C39" s="3">
        <v>103571</v>
      </c>
      <c r="D39" s="3">
        <v>176900</v>
      </c>
      <c r="E39" s="3">
        <v>170270.68</v>
      </c>
      <c r="F39" s="3">
        <v>164.4</v>
      </c>
      <c r="G39" s="3">
        <v>96.25250423968343</v>
      </c>
    </row>
    <row r="40" spans="1:7" ht="12.75">
      <c r="A40" s="2" t="s">
        <v>11</v>
      </c>
      <c r="B40" s="2" t="s">
        <v>12</v>
      </c>
      <c r="C40" s="2">
        <f>C41+C42</f>
        <v>2358077</v>
      </c>
      <c r="D40" s="2">
        <v>2859247.17</v>
      </c>
      <c r="E40" s="2">
        <v>2604672.89</v>
      </c>
      <c r="F40" s="2">
        <f>E40/C40*100</f>
        <v>110.45749947944871</v>
      </c>
      <c r="G40" s="2">
        <v>91.0964577434556</v>
      </c>
    </row>
    <row r="41" spans="1:7" ht="12.75">
      <c r="A41" s="3" t="s">
        <v>13</v>
      </c>
      <c r="B41" s="3" t="s">
        <v>14</v>
      </c>
      <c r="C41" s="3">
        <v>56338</v>
      </c>
      <c r="D41" s="3">
        <v>50000</v>
      </c>
      <c r="E41" s="3">
        <v>44681.41</v>
      </c>
      <c r="F41" s="3">
        <f>E41/C41*100</f>
        <v>79.30954240477121</v>
      </c>
      <c r="G41" s="3">
        <v>89.36282000000001</v>
      </c>
    </row>
    <row r="42" spans="1:7" ht="12.75">
      <c r="A42" s="3" t="s">
        <v>15</v>
      </c>
      <c r="B42" s="3" t="s">
        <v>16</v>
      </c>
      <c r="C42" s="3">
        <v>2301739</v>
      </c>
      <c r="D42" s="3">
        <v>1950000</v>
      </c>
      <c r="E42" s="3">
        <v>1897620.46</v>
      </c>
      <c r="F42" s="3">
        <f>E42/C42*100</f>
        <v>82.44290338739535</v>
      </c>
      <c r="G42" s="3">
        <v>97.31386974358975</v>
      </c>
    </row>
    <row r="43" spans="1:7" ht="12.75">
      <c r="A43" s="3" t="s">
        <v>17</v>
      </c>
      <c r="B43" s="3" t="s">
        <v>18</v>
      </c>
      <c r="C43" s="3">
        <v>0</v>
      </c>
      <c r="D43" s="3">
        <v>859247.17</v>
      </c>
      <c r="E43" s="3">
        <v>662371.02</v>
      </c>
      <c r="F43" s="3"/>
      <c r="G43" s="3">
        <v>77.08736707273647</v>
      </c>
    </row>
    <row r="44" spans="1:7" ht="12.75">
      <c r="A44" s="2" t="s">
        <v>19</v>
      </c>
      <c r="B44" s="2" t="s">
        <v>20</v>
      </c>
      <c r="C44" s="2">
        <v>1540642</v>
      </c>
      <c r="D44" s="2">
        <v>1857602.16</v>
      </c>
      <c r="E44" s="2">
        <v>1834523.3</v>
      </c>
      <c r="F44" s="2">
        <f>E44/C44*100</f>
        <v>119.0752491493806</v>
      </c>
      <c r="G44" s="2">
        <v>98.7575994205347</v>
      </c>
    </row>
    <row r="45" spans="1:7" ht="12.75">
      <c r="A45" s="3" t="s">
        <v>21</v>
      </c>
      <c r="B45" s="3" t="s">
        <v>22</v>
      </c>
      <c r="C45" s="3">
        <v>872545</v>
      </c>
      <c r="D45" s="3">
        <v>960237.22</v>
      </c>
      <c r="E45" s="3">
        <v>925229.06</v>
      </c>
      <c r="F45" s="3">
        <f>E45/C45*100</f>
        <v>106.03797626483448</v>
      </c>
      <c r="G45" s="3">
        <v>96.35421755469967</v>
      </c>
    </row>
    <row r="46" spans="1:7" ht="12.75">
      <c r="A46" s="3" t="s">
        <v>23</v>
      </c>
      <c r="B46" s="3" t="s">
        <v>24</v>
      </c>
      <c r="C46" s="3">
        <v>0</v>
      </c>
      <c r="D46" s="3">
        <v>136365</v>
      </c>
      <c r="E46" s="3">
        <v>136365</v>
      </c>
      <c r="F46" s="3"/>
      <c r="G46" s="3">
        <v>100</v>
      </c>
    </row>
    <row r="47" spans="1:7" ht="12.75">
      <c r="A47" s="3" t="s">
        <v>25</v>
      </c>
      <c r="B47" s="3" t="s">
        <v>26</v>
      </c>
      <c r="C47" s="3">
        <v>668097</v>
      </c>
      <c r="D47" s="3">
        <v>572571.94</v>
      </c>
      <c r="E47" s="3">
        <v>584500.81</v>
      </c>
      <c r="F47" s="3">
        <f>E47/C47*100</f>
        <v>87.48741724629807</v>
      </c>
      <c r="G47" s="3">
        <v>102.0833836181354</v>
      </c>
    </row>
    <row r="48" spans="1:7" ht="12.75">
      <c r="A48" s="3" t="s">
        <v>27</v>
      </c>
      <c r="B48" s="3" t="s">
        <v>28</v>
      </c>
      <c r="C48" s="3">
        <v>0</v>
      </c>
      <c r="D48" s="3">
        <v>188428</v>
      </c>
      <c r="E48" s="3">
        <v>188428.43</v>
      </c>
      <c r="F48" s="3"/>
      <c r="G48" s="3">
        <v>100.00022820387629</v>
      </c>
    </row>
    <row r="49" spans="1:7" ht="12.75">
      <c r="A49" s="2" t="s">
        <v>29</v>
      </c>
      <c r="B49" s="2" t="s">
        <v>30</v>
      </c>
      <c r="C49" s="2">
        <v>0</v>
      </c>
      <c r="D49" s="2">
        <v>2000</v>
      </c>
      <c r="E49" s="2">
        <v>2000</v>
      </c>
      <c r="F49" s="2"/>
      <c r="G49" s="2">
        <v>100</v>
      </c>
    </row>
    <row r="50" spans="1:7" ht="12.75">
      <c r="A50" s="3" t="s">
        <v>31</v>
      </c>
      <c r="B50" s="3" t="s">
        <v>32</v>
      </c>
      <c r="C50" s="3">
        <v>0</v>
      </c>
      <c r="D50" s="3">
        <v>2000</v>
      </c>
      <c r="E50" s="3">
        <v>2000</v>
      </c>
      <c r="F50" s="3"/>
      <c r="G50" s="3">
        <v>100</v>
      </c>
    </row>
    <row r="51" spans="1:7" ht="12.75">
      <c r="A51" s="2" t="s">
        <v>33</v>
      </c>
      <c r="B51" s="2" t="s">
        <v>34</v>
      </c>
      <c r="C51" s="2">
        <v>949565</v>
      </c>
      <c r="D51" s="2">
        <v>4300000</v>
      </c>
      <c r="E51" s="2">
        <v>3913733.83</v>
      </c>
      <c r="F51" s="2">
        <f>E51/C51*100</f>
        <v>412.16070832433803</v>
      </c>
      <c r="G51" s="2">
        <v>91.0170658139535</v>
      </c>
    </row>
    <row r="52" spans="1:7" ht="12.75">
      <c r="A52" s="3" t="s">
        <v>35</v>
      </c>
      <c r="B52" s="3" t="s">
        <v>36</v>
      </c>
      <c r="C52" s="3">
        <v>949565</v>
      </c>
      <c r="D52" s="3">
        <v>4300000</v>
      </c>
      <c r="E52" s="3">
        <v>3913733.83</v>
      </c>
      <c r="F52" s="3">
        <v>412.16</v>
      </c>
      <c r="G52" s="3">
        <v>91.0170658139535</v>
      </c>
    </row>
    <row r="53" spans="1:7" ht="12.75">
      <c r="A53" s="2" t="s">
        <v>37</v>
      </c>
      <c r="B53" s="2" t="s">
        <v>38</v>
      </c>
      <c r="C53" s="2">
        <v>0</v>
      </c>
      <c r="D53" s="2">
        <v>7125000</v>
      </c>
      <c r="E53" s="2">
        <v>7125000</v>
      </c>
      <c r="F53" s="2"/>
      <c r="G53" s="2">
        <v>100</v>
      </c>
    </row>
    <row r="54" spans="1:7" ht="12.75">
      <c r="A54" s="3" t="s">
        <v>39</v>
      </c>
      <c r="B54" s="3" t="s">
        <v>38</v>
      </c>
      <c r="C54" s="3">
        <v>0</v>
      </c>
      <c r="D54" s="3">
        <v>7125000</v>
      </c>
      <c r="E54" s="3">
        <v>7125000</v>
      </c>
      <c r="F54" s="3"/>
      <c r="G54" s="3">
        <v>100</v>
      </c>
    </row>
    <row r="55" spans="1:7" ht="12.75">
      <c r="A55" s="2" t="s">
        <v>40</v>
      </c>
      <c r="B55" s="2" t="s">
        <v>41</v>
      </c>
      <c r="C55" s="2">
        <v>10003</v>
      </c>
      <c r="D55" s="2">
        <v>191000</v>
      </c>
      <c r="E55" s="2">
        <v>191000</v>
      </c>
      <c r="F55" s="2">
        <v>1909.43</v>
      </c>
      <c r="G55" s="2">
        <v>100</v>
      </c>
    </row>
    <row r="56" spans="1:7" ht="12.75">
      <c r="A56" s="3" t="s">
        <v>42</v>
      </c>
      <c r="B56" s="3" t="s">
        <v>43</v>
      </c>
      <c r="C56" s="3">
        <v>0</v>
      </c>
      <c r="D56" s="3">
        <v>191000</v>
      </c>
      <c r="E56" s="3">
        <v>191000</v>
      </c>
      <c r="F56" s="3"/>
      <c r="G56" s="3">
        <v>100</v>
      </c>
    </row>
    <row r="57" spans="1:7" ht="12.75">
      <c r="A57" s="3" t="s">
        <v>54</v>
      </c>
      <c r="B57" s="3" t="s">
        <v>51</v>
      </c>
      <c r="C57" s="3">
        <v>10003</v>
      </c>
      <c r="D57" s="3">
        <v>0</v>
      </c>
      <c r="E57" s="3">
        <v>0</v>
      </c>
      <c r="F57" s="3">
        <v>0</v>
      </c>
      <c r="G57" s="3">
        <v>0</v>
      </c>
    </row>
  </sheetData>
  <sheetProtection/>
  <mergeCells count="3">
    <mergeCell ref="A2:F2"/>
    <mergeCell ref="A31:G31"/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Kresimir</cp:lastModifiedBy>
  <dcterms:modified xsi:type="dcterms:W3CDTF">2022-06-23T11:57:30Z</dcterms:modified>
  <cp:category/>
  <cp:version/>
  <cp:contentType/>
  <cp:contentStatus/>
</cp:coreProperties>
</file>